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<sst xmlns="http://schemas.openxmlformats.org/spreadsheetml/2006/main" count="58" uniqueCount="29">
  <si>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</si>
  <si>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</si>
  <si>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</si>
  <si>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</si>
  <si>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</si>
  <si>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</si>
  <si>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</si>
  <si>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</si>
  <si>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Formato de programas con recursos concurrentes por orden de gobierno</t>
  </si>
  <si>
    <t>Municipio de Comonfort, Gto</t>
  </si>
  <si>
    <t>CODE</t>
  </si>
  <si>
    <t>OBRAS PUBLICAS</t>
  </si>
  <si>
    <t>CAMINO RURAL</t>
  </si>
  <si>
    <t>SDAYR</t>
  </si>
  <si>
    <t>DESARROLLO SOCIAL</t>
  </si>
  <si>
    <t>BENEFICIARIOS</t>
  </si>
  <si>
    <t>BORDERIA</t>
  </si>
  <si>
    <t>MI FRUTO</t>
  </si>
  <si>
    <t>MAGUEY</t>
  </si>
  <si>
    <t>IMAGEN URBANA</t>
  </si>
  <si>
    <t>SECTUR</t>
  </si>
  <si>
    <t>VIVE MEJOR CON IMPULSO</t>
  </si>
  <si>
    <t>SEDESHU</t>
  </si>
  <si>
    <t xml:space="preserve">SERVICIOS BASICOS </t>
  </si>
  <si>
    <t>SERVICIOS BASICOS EN MI COMUNIDAD</t>
  </si>
  <si>
    <t>EMBELLECIENDO MI COLONIA</t>
  </si>
  <si>
    <t>2X1 MIGRANTES</t>
  </si>
  <si>
    <t>GARBANZO</t>
  </si>
  <si>
    <t>Periodo  Enero - Diciembre 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</si>
</sst>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4" fontId="23" fillId="0" borderId="11" xfId="50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44" fontId="23" fillId="0" borderId="12" xfId="50" applyFont="1" applyFill="1" applyBorder="1" applyAlignment="1">
      <alignment vertical="center"/>
    </xf>
    <xf numFmtId="3" fontId="44" fillId="33" borderId="13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left" vertical="center" wrapText="1"/>
    </xf>
    <xf numFmtId="3" fontId="23" fillId="0" borderId="15" xfId="0" applyNumberFormat="1" applyFont="1" applyFill="1" applyBorder="1" applyAlignment="1">
      <alignment/>
    </xf>
    <xf numFmtId="44" fontId="23" fillId="0" borderId="15" xfId="50" applyFont="1" applyFill="1" applyBorder="1" applyAlignment="1">
      <alignment vertical="center"/>
    </xf>
    <xf numFmtId="3" fontId="23" fillId="0" borderId="11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6" xfId="0" applyFont="1" applyFill="1" applyBorder="1" applyAlignment="1">
      <alignment horizontal="left" vertical="center"/>
    </xf>
    <xf numFmtId="4" fontId="23" fillId="0" borderId="15" xfId="47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4" fontId="23" fillId="0" borderId="15" xfId="50" applyNumberFormat="1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/>
    </xf>
    <xf numFmtId="4" fontId="23" fillId="0" borderId="11" xfId="50" applyNumberFormat="1" applyFont="1" applyFill="1" applyBorder="1" applyAlignment="1">
      <alignment vertical="center"/>
    </xf>
    <xf numFmtId="4" fontId="23" fillId="0" borderId="11" xfId="0" applyNumberFormat="1" applyFont="1" applyFill="1" applyBorder="1" applyAlignment="1">
      <alignment/>
    </xf>
    <xf numFmtId="4" fontId="23" fillId="0" borderId="18" xfId="0" applyNumberFormat="1" applyFont="1" applyFill="1" applyBorder="1" applyAlignment="1">
      <alignment/>
    </xf>
    <xf numFmtId="4" fontId="23" fillId="0" borderId="11" xfId="47" applyNumberFormat="1" applyFont="1" applyFill="1" applyBorder="1" applyAlignment="1">
      <alignment/>
    </xf>
    <xf numFmtId="4" fontId="23" fillId="0" borderId="18" xfId="47" applyNumberFormat="1" applyFont="1" applyFill="1" applyBorder="1" applyAlignment="1">
      <alignment/>
    </xf>
    <xf numFmtId="4" fontId="23" fillId="0" borderId="11" xfId="47" applyNumberFormat="1" applyFont="1" applyFill="1" applyBorder="1" applyAlignment="1">
      <alignment vertical="center"/>
    </xf>
    <xf numFmtId="4" fontId="23" fillId="0" borderId="11" xfId="47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2" xfId="47" applyNumberFormat="1" applyFont="1" applyFill="1" applyBorder="1" applyAlignment="1">
      <alignment vertical="center"/>
    </xf>
    <xf numFmtId="4" fontId="23" fillId="0" borderId="12" xfId="0" applyNumberFormat="1" applyFont="1" applyFill="1" applyBorder="1" applyAlignment="1">
      <alignment/>
    </xf>
    <xf numFmtId="4" fontId="23" fillId="0" borderId="12" xfId="50" applyNumberFormat="1" applyFont="1" applyFill="1" applyBorder="1" applyAlignment="1">
      <alignment vertical="center"/>
    </xf>
    <xf numFmtId="4" fontId="23" fillId="0" borderId="19" xfId="47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horizontal="center" vertical="center" wrapText="1"/>
    </xf>
    <xf numFmtId="49" fontId="45" fillId="34" borderId="20" xfId="0" applyNumberFormat="1" applyFont="1" applyFill="1" applyBorder="1" applyAlignment="1">
      <alignment horizontal="center"/>
    </xf>
    <xf numFmtId="49" fontId="45" fillId="34" borderId="21" xfId="0" applyNumberFormat="1" applyFont="1" applyFill="1" applyBorder="1" applyAlignment="1">
      <alignment horizontal="center"/>
    </xf>
    <xf numFmtId="49" fontId="45" fillId="34" borderId="22" xfId="0" applyNumberFormat="1" applyFont="1" applyFill="1" applyBorder="1" applyAlignment="1">
      <alignment horizontal="center"/>
    </xf>
    <xf numFmtId="49" fontId="45" fillId="34" borderId="23" xfId="0" applyNumberFormat="1" applyFont="1" applyFill="1" applyBorder="1" applyAlignment="1">
      <alignment horizontal="center"/>
    </xf>
    <xf numFmtId="49" fontId="45" fillId="34" borderId="0" xfId="0" applyNumberFormat="1" applyFont="1" applyFill="1" applyBorder="1" applyAlignment="1">
      <alignment horizontal="center"/>
    </xf>
    <xf numFmtId="49" fontId="45" fillId="34" borderId="24" xfId="0" applyNumberFormat="1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904875</xdr:colOff>
      <xdr:row>3</xdr:row>
      <xdr:rowOff>38100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28575</xdr:rowOff>
    </xdr:from>
    <xdr:to>
      <xdr:col>10</xdr:col>
      <xdr:colOff>923925</xdr:colOff>
      <xdr:row>2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28575"/>
          <a:ext cx="1323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P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42578125" style="0" customWidth="1"/>
    <col min="2" max="2" width="30.140625" style="0" customWidth="1"/>
    <col min="3" max="3" width="17.140625" style="1" customWidth="1"/>
    <col min="4" max="4" width="13.421875" style="1" customWidth="1"/>
    <col min="5" max="5" width="13.00390625" style="1" customWidth="1"/>
    <col min="6" max="6" width="12.421875" style="1" customWidth="1"/>
    <col min="7" max="7" width="18.8515625" style="1" customWidth="1"/>
    <col min="8" max="8" width="12.421875" style="1" customWidth="1"/>
    <col min="9" max="9" width="17.57421875" style="1" customWidth="1"/>
    <col min="10" max="10" width="13.00390625" style="1" customWidth="1"/>
    <col min="11" max="11" width="14.421875" style="1" customWidth="1"/>
  </cols>
  <sheetData>
    <row r="1" spans="1:146" s="6" customFormat="1" ht="12.75">
      <c r="A1" s="2"/>
      <c r="B1" s="37" t="s">
        <v>9</v>
      </c>
      <c r="C1" s="38"/>
      <c r="D1" s="38"/>
      <c r="E1" s="38"/>
      <c r="F1" s="38"/>
      <c r="G1" s="38"/>
      <c r="H1" s="38"/>
      <c r="I1" s="38"/>
      <c r="J1" s="38"/>
      <c r="K1" s="39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2.75">
      <c r="A2" s="2"/>
      <c r="B2" s="40" t="s">
        <v>8</v>
      </c>
      <c r="C2" s="41"/>
      <c r="D2" s="41"/>
      <c r="E2" s="41"/>
      <c r="F2" s="41"/>
      <c r="G2" s="41"/>
      <c r="H2" s="41"/>
      <c r="I2" s="41"/>
      <c r="J2" s="41"/>
      <c r="K2" s="42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2.75">
      <c r="A3" s="2"/>
      <c r="B3" s="43" t="s">
        <v>28</v>
      </c>
      <c r="C3" s="44"/>
      <c r="D3" s="44"/>
      <c r="E3" s="44"/>
      <c r="F3" s="44"/>
      <c r="G3" s="44"/>
      <c r="H3" s="44"/>
      <c r="I3" s="44"/>
      <c r="J3" s="44"/>
      <c r="K3" s="45"/>
      <c r="L3" s="3"/>
      <c r="M3" s="3"/>
      <c r="N3" s="3"/>
      <c r="O3" s="3"/>
      <c r="P3" s="3"/>
      <c r="Q3" s="3"/>
      <c r="R3" s="3"/>
      <c r="S3" s="3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2.75">
      <c r="A4" s="2"/>
      <c r="B4" s="46" t="s">
        <v>0</v>
      </c>
      <c r="C4" s="36" t="s">
        <v>1</v>
      </c>
      <c r="D4" s="36"/>
      <c r="E4" s="36" t="s">
        <v>2</v>
      </c>
      <c r="F4" s="36"/>
      <c r="G4" s="36" t="s">
        <v>3</v>
      </c>
      <c r="H4" s="36"/>
      <c r="I4" s="36" t="s">
        <v>4</v>
      </c>
      <c r="J4" s="36"/>
      <c r="K4" s="36" t="s">
        <v>5</v>
      </c>
      <c r="L4" s="3"/>
      <c r="M4" s="3"/>
      <c r="N4" s="3"/>
      <c r="O4" s="3"/>
      <c r="P4" s="3"/>
      <c r="Q4" s="3"/>
      <c r="R4" s="3"/>
      <c r="S4" s="3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2.75" customHeight="1">
      <c r="A5" s="2"/>
      <c r="B5" s="46"/>
      <c r="C5" s="36"/>
      <c r="D5" s="36"/>
      <c r="E5" s="36"/>
      <c r="F5" s="36"/>
      <c r="G5" s="36"/>
      <c r="H5" s="36"/>
      <c r="I5" s="36"/>
      <c r="J5" s="36"/>
      <c r="K5" s="36"/>
      <c r="L5" s="3"/>
      <c r="M5" s="3"/>
      <c r="N5" s="3"/>
      <c r="O5" s="3"/>
      <c r="P5" s="3"/>
      <c r="Q5" s="3"/>
      <c r="R5" s="3"/>
      <c r="S5" s="3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2:11" ht="24.75">
      <c r="B6" s="46"/>
      <c r="C6" s="12" t="s">
        <v>6</v>
      </c>
      <c r="D6" s="12" t="s">
        <v>7</v>
      </c>
      <c r="E6" s="12" t="s">
        <v>6</v>
      </c>
      <c r="F6" s="12" t="s">
        <v>7</v>
      </c>
      <c r="G6" s="12" t="s">
        <v>6</v>
      </c>
      <c r="H6" s="12" t="s">
        <v>7</v>
      </c>
      <c r="I6" s="12" t="s">
        <v>6</v>
      </c>
      <c r="J6" s="12" t="s">
        <v>7</v>
      </c>
      <c r="K6" s="36"/>
    </row>
    <row r="7" spans="2:11" ht="15">
      <c r="B7" s="13" t="s">
        <v>10</v>
      </c>
      <c r="C7" s="14"/>
      <c r="D7" s="15"/>
      <c r="E7" s="14" t="s">
        <v>10</v>
      </c>
      <c r="F7" s="20">
        <v>800000</v>
      </c>
      <c r="G7" s="21" t="s">
        <v>11</v>
      </c>
      <c r="H7" s="20">
        <v>1031489.055602938</v>
      </c>
      <c r="I7" s="21"/>
      <c r="J7" s="22"/>
      <c r="K7" s="23">
        <f>+F7+H7</f>
        <v>1831489.055602938</v>
      </c>
    </row>
    <row r="8" spans="2:11" ht="15">
      <c r="B8" s="10" t="s">
        <v>12</v>
      </c>
      <c r="C8" s="16"/>
      <c r="D8" s="8"/>
      <c r="E8" s="16" t="s">
        <v>13</v>
      </c>
      <c r="F8" s="24">
        <v>500000</v>
      </c>
      <c r="G8" s="25" t="s">
        <v>14</v>
      </c>
      <c r="H8" s="24">
        <v>250000</v>
      </c>
      <c r="I8" s="25" t="s">
        <v>15</v>
      </c>
      <c r="J8" s="24">
        <v>250000</v>
      </c>
      <c r="K8" s="26">
        <f>+F8+H8+J8</f>
        <v>1000000</v>
      </c>
    </row>
    <row r="9" spans="2:11" ht="15">
      <c r="B9" s="10" t="s">
        <v>16</v>
      </c>
      <c r="C9" s="16"/>
      <c r="D9" s="8"/>
      <c r="E9" s="16" t="s">
        <v>13</v>
      </c>
      <c r="F9" s="24">
        <v>700000</v>
      </c>
      <c r="G9" s="25" t="s">
        <v>14</v>
      </c>
      <c r="H9" s="24">
        <v>350000</v>
      </c>
      <c r="I9" s="25" t="s">
        <v>15</v>
      </c>
      <c r="J9" s="24">
        <v>350000</v>
      </c>
      <c r="K9" s="26">
        <f>+F9+H9+J9</f>
        <v>1400000</v>
      </c>
    </row>
    <row r="10" spans="2:11" ht="15">
      <c r="B10" s="7" t="s">
        <v>17</v>
      </c>
      <c r="C10" s="9"/>
      <c r="D10" s="8"/>
      <c r="E10" s="9" t="s">
        <v>13</v>
      </c>
      <c r="F10" s="27">
        <v>81666.67</v>
      </c>
      <c r="G10" s="25" t="s">
        <v>14</v>
      </c>
      <c r="H10" s="27">
        <v>35000</v>
      </c>
      <c r="I10" s="25" t="s">
        <v>15</v>
      </c>
      <c r="J10" s="24">
        <v>50000</v>
      </c>
      <c r="K10" s="28">
        <f aca="true" t="shared" si="0" ref="K10:K16">+F10+H10+J10</f>
        <v>166666.66999999998</v>
      </c>
    </row>
    <row r="11" spans="2:11" ht="15">
      <c r="B11" s="10" t="s">
        <v>18</v>
      </c>
      <c r="C11" s="16"/>
      <c r="D11" s="8"/>
      <c r="E11" s="16" t="s">
        <v>13</v>
      </c>
      <c r="F11" s="29">
        <v>100000</v>
      </c>
      <c r="G11" s="25" t="s">
        <v>14</v>
      </c>
      <c r="H11" s="29">
        <v>100000</v>
      </c>
      <c r="I11" s="25" t="s">
        <v>15</v>
      </c>
      <c r="J11" s="24">
        <v>0</v>
      </c>
      <c r="K11" s="28">
        <f t="shared" si="0"/>
        <v>200000</v>
      </c>
    </row>
    <row r="12" spans="2:11" ht="15">
      <c r="B12" s="10" t="s">
        <v>19</v>
      </c>
      <c r="C12" s="16"/>
      <c r="D12" s="8"/>
      <c r="E12" s="16" t="s">
        <v>20</v>
      </c>
      <c r="F12" s="29">
        <v>2077600</v>
      </c>
      <c r="G12" s="25" t="s">
        <v>11</v>
      </c>
      <c r="H12" s="29">
        <v>2077600</v>
      </c>
      <c r="I12" s="25"/>
      <c r="J12" s="24"/>
      <c r="K12" s="28">
        <f t="shared" si="0"/>
        <v>4155200</v>
      </c>
    </row>
    <row r="13" spans="2:11" ht="15">
      <c r="B13" s="17" t="s">
        <v>21</v>
      </c>
      <c r="C13" s="16"/>
      <c r="D13" s="16"/>
      <c r="E13" s="16" t="s">
        <v>22</v>
      </c>
      <c r="F13" s="30">
        <f>1300000+339135.6</f>
        <v>1639135.6</v>
      </c>
      <c r="G13" s="25" t="s">
        <v>11</v>
      </c>
      <c r="H13" s="30">
        <f>1300000+344764.4</f>
        <v>1644764.4</v>
      </c>
      <c r="I13" s="31"/>
      <c r="J13" s="31"/>
      <c r="K13" s="28">
        <f t="shared" si="0"/>
        <v>3283900</v>
      </c>
    </row>
    <row r="14" spans="2:11" ht="15">
      <c r="B14" s="17" t="s">
        <v>23</v>
      </c>
      <c r="C14" s="16"/>
      <c r="D14" s="16"/>
      <c r="E14" s="16" t="s">
        <v>22</v>
      </c>
      <c r="F14" s="30">
        <f>330541.54+1222047.01</f>
        <v>1552588.55</v>
      </c>
      <c r="G14" s="25" t="s">
        <v>11</v>
      </c>
      <c r="H14" s="30">
        <f>860101.72+21467.4</f>
        <v>881569.12</v>
      </c>
      <c r="I14" s="31"/>
      <c r="J14" s="31"/>
      <c r="K14" s="28">
        <f t="shared" si="0"/>
        <v>2434157.67</v>
      </c>
    </row>
    <row r="15" spans="2:11" ht="15">
      <c r="B15" s="17" t="s">
        <v>24</v>
      </c>
      <c r="C15" s="16"/>
      <c r="D15" s="16"/>
      <c r="E15" s="16" t="s">
        <v>22</v>
      </c>
      <c r="F15" s="30">
        <f>1882555.56+117444.44</f>
        <v>2000000</v>
      </c>
      <c r="G15" s="25" t="s">
        <v>11</v>
      </c>
      <c r="H15" s="30">
        <f>909125.78+199128.67</f>
        <v>1108254.45</v>
      </c>
      <c r="I15" s="31"/>
      <c r="J15" s="31"/>
      <c r="K15" s="28">
        <f t="shared" si="0"/>
        <v>3108254.45</v>
      </c>
    </row>
    <row r="16" spans="2:11" ht="15">
      <c r="B16" s="17" t="s">
        <v>25</v>
      </c>
      <c r="C16" s="16"/>
      <c r="D16" s="16"/>
      <c r="E16" s="16" t="s">
        <v>22</v>
      </c>
      <c r="F16" s="30">
        <v>939761.49</v>
      </c>
      <c r="G16" s="25" t="s">
        <v>11</v>
      </c>
      <c r="H16" s="30">
        <v>939761.49</v>
      </c>
      <c r="I16" s="31"/>
      <c r="J16" s="31"/>
      <c r="K16" s="28">
        <f t="shared" si="0"/>
        <v>1879522.98</v>
      </c>
    </row>
    <row r="17" spans="2:11" ht="15">
      <c r="B17" s="7" t="s">
        <v>26</v>
      </c>
      <c r="C17" s="9"/>
      <c r="D17" s="8"/>
      <c r="E17" s="16" t="s">
        <v>22</v>
      </c>
      <c r="F17" s="31">
        <v>489600</v>
      </c>
      <c r="G17" s="25" t="s">
        <v>14</v>
      </c>
      <c r="H17" s="31">
        <v>558160.18</v>
      </c>
      <c r="I17" s="25" t="s">
        <v>15</v>
      </c>
      <c r="J17" s="31">
        <v>394152.7</v>
      </c>
      <c r="K17" s="28">
        <f>+F17+H17+J17</f>
        <v>1441912.8800000001</v>
      </c>
    </row>
    <row r="18" spans="2:11" ht="15">
      <c r="B18" s="19" t="s">
        <v>27</v>
      </c>
      <c r="C18" s="18"/>
      <c r="D18" s="11"/>
      <c r="E18" s="18" t="s">
        <v>13</v>
      </c>
      <c r="F18" s="32">
        <v>139500</v>
      </c>
      <c r="G18" s="33" t="s">
        <v>14</v>
      </c>
      <c r="H18" s="32">
        <v>139500</v>
      </c>
      <c r="I18" s="33"/>
      <c r="J18" s="34"/>
      <c r="K18" s="35">
        <f>+F18+H18+J18</f>
        <v>279000</v>
      </c>
    </row>
  </sheetData>
  <sheetProtection/>
  <mergeCells count="9">
    <mergeCell ref="E4:F5"/>
    <mergeCell ref="G4:H5"/>
    <mergeCell ref="I4:J5"/>
    <mergeCell ref="K4:K6"/>
    <mergeCell ref="B1:K1"/>
    <mergeCell ref="B2:K2"/>
    <mergeCell ref="B3:K3"/>
    <mergeCell ref="B4:B6"/>
    <mergeCell ref="C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2019-05-06T04:03:01Z</cp:lastPrinted>
  <dcterms:created xsi:type="dcterms:W3CDTF">2015-12-02T20:49:23Z</dcterms:created>
  <dcterms:modified xsi:type="dcterms:W3CDTF">2020-03-26T21:48:15Z</dcterms:modified>
  <cp:category/>
  <cp:version/>
  <cp:contentType/>
  <cp:contentStatus/>
</cp:coreProperties>
</file>